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rill Log" sheetId="1" r:id="rId1"/>
    <sheet name="Backward Trace" sheetId="2" r:id="rId2"/>
    <sheet name="Forward Trace" sheetId="3" r:id="rId3"/>
    <sheet name="Scorecard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9" customWidth="1"/>
    <col min="3" max="3" width="52" customWidth="1"/>
    <col min="4" max="4" width="14" customWidth="1"/>
    <col min="5" max="5" width="9" customWidth="1"/>
    <col min="6" max="6" width="9" customWidth="1"/>
    <col min="7" max="7" width="9" customWidth="1"/>
    <col min="8" max="8" width="10" customWidth="1"/>
    <col min="9" max="9" width="26" customWidth="1"/>
  </cols>
  <sheetData>
    <row r="1">
      <c r="A1" t="inlineStr">
        <is>
          <t xml:space="preserve">Step</t>
        </is>
      </c>
      <c r="B1" t="inlineStr">
        <is>
          <t xml:space="preserve">Clock</t>
        </is>
      </c>
      <c r="C1" t="inlineStr">
        <is>
          <t xml:space="preserve">What</t>
        </is>
      </c>
      <c r="D1" t="inlineStr">
        <is>
          <t xml:space="preserve">Owner</t>
        </is>
      </c>
      <c r="E1" t="inlineStr">
        <is>
          <t xml:space="preserve">Start</t>
        </is>
      </c>
      <c r="F1" t="inlineStr">
        <is>
          <t xml:space="preserve">End</t>
        </is>
      </c>
      <c r="G1" t="inlineStr">
        <is>
          <t xml:space="preserve">Minutes</t>
        </is>
      </c>
      <c r="H1" t="inlineStr">
        <is>
          <t xml:space="preserve">Pass/Fail</t>
        </is>
      </c>
      <c r="I1" t="inlineStr">
        <is>
          <t xml:space="preserve">Notes</t>
        </is>
      </c>
    </row>
    <row r="2">
      <c r="A2" t="inlineStr">
        <is>
          <t xml:space="preserve">1</t>
        </is>
      </c>
      <c r="B2" t="inlineStr">
        <is>
          <t xml:space="preserve">T+0:00</t>
        </is>
      </c>
      <c r="C2" t="inlineStr">
        <is>
          <t xml:space="preserve">Select a random finished lot from last month (spun by someone NOT on the traceability team)</t>
        </is>
      </c>
      <c r="D2" t="inlineStr">
        <is>
          <t xml:space="preserve">QA</t>
        </is>
      </c>
      <c r="G2">
        <f>IF(OR(E2="",F2=""),"",(F2-E2)*1440)</f>
      </c>
    </row>
    <row r="3">
      <c r="A3" t="inlineStr">
        <is>
          <t xml:space="preserve">2</t>
        </is>
      </c>
      <c r="B3" t="inlineStr">
        <is>
          <t xml:space="preserve">T+0:15</t>
        </is>
      </c>
      <c r="C3" t="inlineStr">
        <is>
          <t xml:space="preserve">Backward: materials, lots, suppliers, quantities</t>
        </is>
      </c>
      <c r="D3" t="inlineStr">
        <is>
          <t xml:space="preserve">Warehouse</t>
        </is>
      </c>
      <c r="G3">
        <f>IF(OR(E3="",F3=""),"",(F3-E3)*1440)</f>
      </c>
    </row>
    <row r="4">
      <c r="A4" t="inlineStr">
        <is>
          <t xml:space="preserve">3</t>
        </is>
      </c>
      <c r="B4" t="inlineStr">
        <is>
          <t xml:space="preserve">T+1:00</t>
        </is>
      </c>
      <c r="C4" t="inlineStr">
        <is>
          <t xml:space="preserve">Backward: WIP, line, stations, operators, machine context</t>
        </is>
      </c>
      <c r="D4" t="inlineStr">
        <is>
          <t xml:space="preserve">Production</t>
        </is>
      </c>
      <c r="G4">
        <f>IF(OR(E4="",F4=""),"",(F4-E4)*1440)</f>
      </c>
    </row>
    <row r="5">
      <c r="A5" t="inlineStr">
        <is>
          <t xml:space="preserve">4</t>
        </is>
      </c>
      <c r="B5" t="inlineStr">
        <is>
          <t xml:space="preserve">T+2:00</t>
        </is>
      </c>
      <c r="C5" t="inlineStr">
        <is>
          <t xml:space="preserve">Forward: shipments, customers, quantities still in market</t>
        </is>
      </c>
      <c r="D5" t="inlineStr">
        <is>
          <t xml:space="preserve">Logistics</t>
        </is>
      </c>
      <c r="G5">
        <f>IF(OR(E5="",F5=""),"",(F5-E5)*1440)</f>
      </c>
    </row>
    <row r="6">
      <c r="A6" t="inlineStr">
        <is>
          <t xml:space="preserve">5</t>
        </is>
      </c>
      <c r="B6" t="inlineStr">
        <is>
          <t xml:space="preserve">T+3:00</t>
        </is>
      </c>
      <c r="C6" t="inlineStr">
        <is>
          <t xml:space="preserve">Quantify: units affected, cost estimate, recall width</t>
        </is>
      </c>
      <c r="D6" t="inlineStr">
        <is>
          <t xml:space="preserve">Finance+QA</t>
        </is>
      </c>
      <c r="G6">
        <f>IF(OR(E6="",F6=""),"",(F6-E6)*1440)</f>
      </c>
    </row>
    <row r="7">
      <c r="A7" t="inlineStr">
        <is>
          <t xml:space="preserve">6</t>
        </is>
      </c>
      <c r="B7" t="inlineStr">
        <is>
          <t xml:space="preserve">T+3:30</t>
        </is>
      </c>
      <c r="C7" t="inlineStr">
        <is>
          <t xml:space="preserve">Findings: what broke, where minutes went, fix owners</t>
        </is>
      </c>
      <c r="D7" t="inlineStr">
        <is>
          <t xml:space="preserve">All</t>
        </is>
      </c>
      <c r="G7">
        <f>IF(OR(E7="",F7=""),"",(F7-E7)*1440)</f>
      </c>
    </row>
    <row r="8">
      <c r="C8" t="inlineStr">
        <is>
          <t xml:space="preserve">TOTAL</t>
        </is>
      </c>
      <c r="G8">
        <f>SUM(G2:G7)</f>
      </c>
    </row>
  </sheetData>
  <dataValidations count="1">
    <dataValidation type="list" allowBlank="1" showInputMessage="1" showErrorMessage="1" sqref="H2:H7">
      <formula1>"Pass,Fail"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16" customWidth="1"/>
    <col min="4" max="4" width="18" customWidth="1"/>
    <col min="5" max="5" width="14" customWidth="1"/>
    <col min="6" max="6" width="12" customWidth="1"/>
    <col min="7" max="7" width="9" customWidth="1"/>
    <col min="8" max="8" width="20" customWidth="1"/>
    <col min="9" max="9" width="12" customWidth="1"/>
    <col min="10" max="10" width="13" customWidth="1"/>
  </cols>
  <sheetData>
    <row r="1">
      <c r="A1" t="inlineStr">
        <is>
          <t xml:space="preserve">Date/Time found</t>
        </is>
      </c>
      <c r="B1" t="inlineStr">
        <is>
          <t xml:space="preserve">Item type</t>
        </is>
      </c>
      <c r="C1" t="inlineStr">
        <is>
          <t xml:space="preserve">Lot / ID</t>
        </is>
      </c>
      <c r="D1" t="inlineStr">
        <is>
          <t xml:space="preserve">Supplier / Source</t>
        </is>
      </c>
      <c r="E1" t="inlineStr">
        <is>
          <t xml:space="preserve">Line / Station</t>
        </is>
      </c>
      <c r="F1" t="inlineStr">
        <is>
          <t xml:space="preserve">Operator</t>
        </is>
      </c>
      <c r="G1" t="inlineStr">
        <is>
          <t xml:space="preserve">Qty</t>
        </is>
      </c>
      <c r="H1" t="inlineStr">
        <is>
          <t xml:space="preserve">Record source</t>
        </is>
      </c>
      <c r="I1" t="inlineStr">
        <is>
          <t xml:space="preserve">Found? (Y/N)</t>
        </is>
      </c>
      <c r="J1" t="inlineStr">
        <is>
          <t xml:space="preserve">Minutes to find</t>
        </is>
      </c>
    </row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</sheetData>
  <dataValidations count="2">
    <dataValidation type="list" allowBlank="1" showInputMessage="1" showErrorMessage="1" sqref="B2:B31">
      <formula1>"Raw material,WIP,Finished goods,Packaging,Label"</formula1>
    </dataValidation>
    <dataValidation type="list" allowBlank="1" showInputMessage="1" showErrorMessage="1" sqref="I2:I31">
      <formula1>"Y,N"</formula1>
    </dataValidation>
  </dataValidations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6" customWidth="1"/>
    <col min="3" max="3" width="18" customWidth="1"/>
    <col min="4" max="4" width="11" customWidth="1"/>
    <col min="5" max="5" width="14" customWidth="1"/>
    <col min="6" max="6" width="20" customWidth="1"/>
    <col min="7" max="7" width="13" customWidth="1"/>
    <col min="8" max="8" width="13" customWidth="1"/>
  </cols>
  <sheetData>
    <row r="1">
      <c r="A1" t="inlineStr">
        <is>
          <t xml:space="preserve">Date/Time found</t>
        </is>
      </c>
      <c r="B1" t="inlineStr">
        <is>
          <t xml:space="preserve">Shipment / DO #</t>
        </is>
      </c>
      <c r="C1" t="inlineStr">
        <is>
          <t xml:space="preserve">Customer</t>
        </is>
      </c>
      <c r="D1" t="inlineStr">
        <is>
          <t xml:space="preserve">Qty shipped</t>
        </is>
      </c>
      <c r="E1" t="inlineStr">
        <is>
          <t xml:space="preserve">Lot(s)</t>
        </is>
      </c>
      <c r="F1" t="inlineStr">
        <is>
          <t xml:space="preserve">Dispatch record source</t>
        </is>
      </c>
      <c r="G1" t="inlineStr">
        <is>
          <t xml:space="preserve">Confirmed? (Y/N)</t>
        </is>
      </c>
      <c r="H1" t="inlineStr">
        <is>
          <t xml:space="preserve">Minutes to find</t>
        </is>
      </c>
    </row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</sheetData>
  <dataValidations count="1">
    <dataValidation type="list" allowBlank="1" showInputMessage="1" showErrorMessage="1" sqref="G2:G31">
      <formula1>"Y,N"</formula1>
    </dataValidation>
  </dataValidations>
</worksheet>
</file>

<file path=xl/worksheets/sheet4.xml><?xml version="1.0" encoding="utf-8"?>
<worksheet xmlns="http://schemas.openxmlformats.org/spreadsheetml/2006/main">
  <cols>
    <col min="1" max="1" width="34" customWidth="1"/>
    <col min="2" max="2" width="14" customWidth="1"/>
  </cols>
  <sheetData>
    <row r="1">
      <c r="A1" t="inlineStr">
        <is>
          <t xml:space="preserve">Mock Recall Scorecard</t>
        </is>
      </c>
    </row>
    <row r="2"/>
    <row r="3">
      <c r="A3" t="inlineStr">
        <is>
          <t xml:space="preserve">Total minutes (drill log)</t>
        </is>
      </c>
      <c r="B3">
        <f>'Drill Log'!G8</f>
      </c>
    </row>
    <row r="4">
      <c r="A4" t="inlineStr">
        <is>
          <t xml:space="preserve">Hours elapsed</t>
        </is>
      </c>
      <c r="B4">
        <f>ROUND(B3/60,1)</f>
      </c>
    </row>
    <row r="5">
      <c r="A5" t="inlineStr">
        <is>
          <t xml:space="preserve">People involved</t>
        </is>
      </c>
    </row>
    <row r="6">
      <c r="A6" t="inlineStr">
        <is>
          <t xml:space="preserve">Backward items traced</t>
        </is>
      </c>
      <c r="B6">
        <f>COUNTA('Backward Trace'!D2:D31)-COUNTIF('Backward Trace'!D2:D31,"")</f>
      </c>
    </row>
    <row r="7">
      <c r="A7" t="inlineStr">
        <is>
          <t xml:space="preserve">Backward items found (Y)</t>
        </is>
      </c>
      <c r="B7">
        <f>COUNTIF('Backward Trace'!I2:I31,"Y")</f>
      </c>
    </row>
    <row r="8">
      <c r="A8" t="inlineStr">
        <is>
          <t xml:space="preserve">Forward shipments checked</t>
        </is>
      </c>
      <c r="B8">
        <f>COUNTA('Forward Trace'!B2:B31)-COUNTIF('Forward Trace'!B2:B31,"")</f>
      </c>
    </row>
    <row r="9">
      <c r="A9" t="inlineStr">
        <is>
          <t xml:space="preserve">Forward shipments confirmed (Y)</t>
        </is>
      </c>
      <c r="B9">
        <f>COUNTIF('Forward Trace'!G2:G31,"Y")</f>
      </c>
    </row>
    <row r="10"/>
    <row r="11">
      <c r="A11" t="inlineStr">
        <is>
          <t xml:space="preserve">% backward reconciled</t>
        </is>
      </c>
      <c r="B11">
        <f>IF(B6=0,"",B7/B6)</f>
      </c>
    </row>
    <row r="12">
      <c r="A12" t="inlineStr">
        <is>
          <t xml:space="preserve">% forward reconciled</t>
        </is>
      </c>
      <c r="B12">
        <f>IF(B8=0,"",B9/B8)</f>
      </c>
    </row>
    <row r="13">
      <c r="A13" t="inlineStr">
        <is>
          <t xml:space="preserve">Verdict</t>
        </is>
      </c>
      <c r="B13">
        <f>IF(OR(B10="",B11=""),"fill the trace sheets",IF(AND(B10&gt;=1,B11&gt;=1,B3&lt;=240),"PASS","FAIL"))</f>
      </c>
    </row>
    <row r="14"/>
    <row r="15">
      <c r="A15" t="inlineStr">
        <is>
          <t xml:space="preserve">Pass bar: 100% reconciliation of the lot, both directions, within 4 hours. Anything less is a finding, not a rounding error.</t>
        </is>
      </c>
    </row>
  </sheetData>
</worksheet>
</file>